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iterateDelta="0.0001"/>
</workbook>
</file>

<file path=xl/sharedStrings.xml><?xml version="1.0" encoding="utf-8"?>
<sst xmlns="http://schemas.openxmlformats.org/spreadsheetml/2006/main" count="40" uniqueCount="40">
  <si>
    <t xml:space="preserve">Смета № 164
на электромонтажные работы
Объект:</t>
  </si>
  <si>
    <t>№</t>
  </si>
  <si>
    <t>Наименование</t>
  </si>
  <si>
    <t>Ед.изм.</t>
  </si>
  <si>
    <t>Кол-во</t>
  </si>
  <si>
    <t xml:space="preserve">Цена за ед.</t>
  </si>
  <si>
    <t>Сумма</t>
  </si>
  <si>
    <t xml:space="preserve">Щитовое оборудование и автоматика</t>
  </si>
  <si>
    <t xml:space="preserve">Установка распред.
щита внутриний. На 72модулей.</t>
  </si>
  <si>
    <t>шт.</t>
  </si>
  <si>
    <t xml:space="preserve">Расчесывание провадов и обвязка электро щита 72 модулей</t>
  </si>
  <si>
    <t xml:space="preserve">Монтаж 3-х полюсной 
автоматический выключатель С16-25А</t>
  </si>
  <si>
    <t xml:space="preserve">Монтаж УЗО
автомат 4-х полюсной С63А 30 Ма</t>
  </si>
  <si>
    <t xml:space="preserve">Монтаж 1-но полюсной 
автоматический выключатель С10А</t>
  </si>
  <si>
    <t xml:space="preserve">Монтаж 1-х полюсной 
автоматический выключатель С16А</t>
  </si>
  <si>
    <t xml:space="preserve">Монтаж Контактора</t>
  </si>
  <si>
    <t xml:space="preserve">Монтаж УЗО
автомат 4-х полюсной С63А 300 Ма</t>
  </si>
  <si>
    <t xml:space="preserve">Прокладка кабелей и проводов</t>
  </si>
  <si>
    <t xml:space="preserve">Прокладка кабеля по несущим основаниям, кабель каналам,
кабель 3-жильный сечением до 1.5 мм2</t>
  </si>
  <si>
    <t>м.п.</t>
  </si>
  <si>
    <t xml:space="preserve">Прокладка кабеля по несущим основаниям, кабель каналам,
кабель 3-жильный сечением до 2.5 мм2</t>
  </si>
  <si>
    <t xml:space="preserve">Прокладка кабеля по несущим основаниям, кабель каналам,
кабель 4-жильный сечением до 1,5 мм2</t>
  </si>
  <si>
    <t xml:space="preserve">Прокладка кабеля по несущим основаниям, кабель каналам,
кабель 5-жильный сечением до 4 мм2</t>
  </si>
  <si>
    <t xml:space="preserve">Прокладка кабеля по несущим основаниям, кабель каналам,
кабель 4-жильный сечением до 6 мм2 и подключение</t>
  </si>
  <si>
    <t xml:space="preserve">Прокладка кабеля по несущим основаниям, кабель каналам,
кабель 3-жильный сечением до 1.5 мм2 ВббШВ</t>
  </si>
  <si>
    <t xml:space="preserve">Прокладка кабеля по несущим основаниям, кабель каналам,
кабель UTP</t>
  </si>
  <si>
    <t xml:space="preserve">Затяжка кабеля в гофру 20мм</t>
  </si>
  <si>
    <t xml:space="preserve">Строительные работы</t>
  </si>
  <si>
    <t xml:space="preserve">Высверливание и монтаж подрозетников 68*40мм</t>
  </si>
  <si>
    <t xml:space="preserve">Расчесывание провадов в подразетниках</t>
  </si>
  <si>
    <t xml:space="preserve">Демонтаж и монтаж потолка терраса и вхадная группа</t>
  </si>
  <si>
    <t xml:space="preserve">Высверливание отверстий d25</t>
  </si>
  <si>
    <t xml:space="preserve">Установка оконечных устройств</t>
  </si>
  <si>
    <t xml:space="preserve">Установка и подключение  временого освщение</t>
  </si>
  <si>
    <t xml:space="preserve">Установка и подключение светильников входной группы</t>
  </si>
  <si>
    <t xml:space="preserve">Подключение септика</t>
  </si>
  <si>
    <t xml:space="preserve">Подключение дренаж</t>
  </si>
  <si>
    <t xml:space="preserve">Установка и подключение
временых розеток и выключатель</t>
  </si>
  <si>
    <t>Итого:</t>
  </si>
  <si>
    <t xml:space="preserve">*Дополнительные работы согласовываются с заказчиком и вносятся коррективы в сметные расчёты.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</si>
</sst>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\ &quot;₽&quot;"/>
    <numFmt numFmtId="161" formatCode="#,##0.00\ &quot;р.&quot;"/>
  </numFmts>
  <fonts count="6">
    <font>
      <sz val="11.000000"/>
      <color theme="1"/>
      <name val="Calibri"/>
      <scheme val="minor"/>
    </font>
    <font>
      <b/>
      <u/>
      <sz val="12.000000"/>
      <color theme="1"/>
      <name val="Calibri"/>
      <scheme val="minor"/>
    </font>
    <font>
      <b/>
      <i/>
      <sz val="12.000000"/>
      <color theme="1"/>
      <name val="Calibri"/>
      <scheme val="minor"/>
    </font>
    <font>
      <i/>
      <sz val="11.000000"/>
      <color theme="1"/>
      <name val="Calibri"/>
      <scheme val="minor"/>
    </font>
    <font>
      <i/>
      <sz val="12.000000"/>
      <color theme="1"/>
      <name val="Calibri"/>
      <scheme val="minor"/>
    </font>
    <font>
      <b/>
      <sz val="12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1" numFmtId="0" xfId="0" applyBorder="1" applyAlignment="1">
      <alignment horizontal="center" vertical="center"/>
    </xf>
    <xf fontId="0" fillId="0" borderId="1" numFmtId="0" xfId="0" applyBorder="1" applyAlignment="1">
      <alignment horizontal="center"/>
    </xf>
    <xf fontId="2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center" vertical="center"/>
    </xf>
    <xf fontId="0" fillId="0" borderId="1" numFmtId="0" xfId="0" applyBorder="1" applyAlignment="1">
      <alignment horizontal="center" vertical="center" wrapText="1"/>
    </xf>
    <xf fontId="0" fillId="0" borderId="1" numFmtId="160" xfId="0" applyNumberFormat="1" applyBorder="1" applyAlignment="1">
      <alignment horizontal="center" vertical="center"/>
    </xf>
    <xf fontId="0" fillId="0" borderId="1" numFmtId="0" xfId="0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0" fillId="0" borderId="1" numFmtId="161" xfId="0" applyNumberFormat="1" applyBorder="1" applyAlignment="1">
      <alignment horizontal="center" vertical="center"/>
    </xf>
    <xf fontId="0" fillId="0" borderId="1" numFmtId="0" xfId="0" applyBorder="1" applyAlignment="1">
      <alignment vertical="center" wrapText="1"/>
    </xf>
    <xf fontId="5" fillId="0" borderId="1" numFmtId="0" xfId="0" applyFont="1" applyBorder="1" applyAlignment="1">
      <alignment horizontal="center" vertical="center"/>
    </xf>
    <xf fontId="0" fillId="0" borderId="0" numFmt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22" zoomScale="100" workbookViewId="0">
      <selection activeCell="A31" activeCellId="0" sqref="A31:F31"/>
    </sheetView>
  </sheetViews>
  <sheetFormatPr defaultRowHeight="14.25"/>
  <cols>
    <col customWidth="1" min="2" max="2" width="25"/>
    <col customWidth="1" min="5" max="5" width="12"/>
    <col customWidth="1" min="6" max="6" width="18.7109375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2"/>
      <c r="I1" s="2"/>
    </row>
    <row r="2" ht="15" customHeight="1">
      <c r="A2" s="1"/>
      <c r="B2" s="1"/>
      <c r="C2" s="1"/>
      <c r="D2" s="1"/>
      <c r="E2" s="1"/>
      <c r="F2" s="1"/>
      <c r="G2" s="1"/>
      <c r="H2" s="2"/>
      <c r="I2" s="2"/>
    </row>
    <row r="3" ht="15" customHeight="1">
      <c r="A3" s="1"/>
      <c r="B3" s="1"/>
      <c r="C3" s="1"/>
      <c r="D3" s="1"/>
      <c r="E3" s="1"/>
      <c r="F3" s="1"/>
      <c r="G3" s="1"/>
      <c r="H3" s="2"/>
      <c r="I3" s="2"/>
    </row>
    <row r="4">
      <c r="A4" s="3"/>
      <c r="B4" s="4"/>
    </row>
    <row r="6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</row>
    <row r="7" ht="16.5">
      <c r="A7" s="7" t="s">
        <v>7</v>
      </c>
      <c r="B7" s="8"/>
      <c r="C7" s="8"/>
      <c r="D7" s="8"/>
      <c r="E7" s="8"/>
      <c r="F7" s="8"/>
    </row>
    <row r="8" ht="51.75" customHeight="1">
      <c r="A8" s="5">
        <v>1</v>
      </c>
      <c r="B8" s="9" t="s">
        <v>8</v>
      </c>
      <c r="C8" s="5" t="s">
        <v>9</v>
      </c>
      <c r="D8" s="5">
        <v>1</v>
      </c>
      <c r="E8" s="10">
        <v>4870</v>
      </c>
      <c r="F8" s="10">
        <f>PRODUCT(E8,D8)</f>
        <v>4870</v>
      </c>
    </row>
    <row r="9" ht="42.75">
      <c r="A9" s="5">
        <v>2</v>
      </c>
      <c r="B9" s="9" t="s">
        <v>10</v>
      </c>
      <c r="C9" s="5" t="s">
        <v>9</v>
      </c>
      <c r="D9" s="5">
        <v>1</v>
      </c>
      <c r="E9" s="10">
        <v>18000</v>
      </c>
      <c r="F9" s="10">
        <v>18000</v>
      </c>
    </row>
    <row r="10" ht="51.75" customHeight="1">
      <c r="A10" s="5">
        <v>3</v>
      </c>
      <c r="B10" s="9" t="s">
        <v>11</v>
      </c>
      <c r="C10" s="5" t="s">
        <v>9</v>
      </c>
      <c r="D10" s="5">
        <v>2</v>
      </c>
      <c r="E10" s="10">
        <v>550</v>
      </c>
      <c r="F10" s="10">
        <v>1100</v>
      </c>
    </row>
    <row r="11" ht="42.75">
      <c r="A11" s="5">
        <v>4</v>
      </c>
      <c r="B11" s="9" t="s">
        <v>12</v>
      </c>
      <c r="C11" s="5" t="s">
        <v>9</v>
      </c>
      <c r="D11" s="5">
        <v>5</v>
      </c>
      <c r="E11" s="10">
        <v>550</v>
      </c>
      <c r="F11" s="10">
        <f t="shared" ref="F11:F12" si="0">PRODUCT(D11,E11)</f>
        <v>2750</v>
      </c>
    </row>
    <row r="12" ht="42.75">
      <c r="A12" s="5">
        <v>5</v>
      </c>
      <c r="B12" s="9" t="s">
        <v>13</v>
      </c>
      <c r="C12" s="5" t="s">
        <v>9</v>
      </c>
      <c r="D12" s="5">
        <v>14</v>
      </c>
      <c r="E12" s="10">
        <v>300</v>
      </c>
      <c r="F12" s="10">
        <f t="shared" si="0"/>
        <v>4200</v>
      </c>
    </row>
    <row r="13" ht="42.75">
      <c r="A13" s="5">
        <v>6</v>
      </c>
      <c r="B13" s="9" t="s">
        <v>14</v>
      </c>
      <c r="C13" s="5" t="s">
        <v>9</v>
      </c>
      <c r="D13" s="5">
        <v>25</v>
      </c>
      <c r="E13" s="10">
        <v>300</v>
      </c>
      <c r="F13" s="10">
        <f>PRODUCT(E13,D13)</f>
        <v>7500</v>
      </c>
    </row>
    <row r="14" ht="46.5" customHeight="1">
      <c r="A14" s="5">
        <v>7</v>
      </c>
      <c r="B14" s="9" t="s">
        <v>15</v>
      </c>
      <c r="C14" s="5" t="s">
        <v>9</v>
      </c>
      <c r="D14" s="5">
        <v>1</v>
      </c>
      <c r="E14" s="10">
        <v>1350</v>
      </c>
      <c r="F14" s="10">
        <v>1350</v>
      </c>
    </row>
    <row r="15" ht="54.75" customHeight="1">
      <c r="A15" s="5">
        <v>8</v>
      </c>
      <c r="B15" s="9" t="s">
        <v>16</v>
      </c>
      <c r="C15" s="5" t="s">
        <v>9</v>
      </c>
      <c r="D15" s="5">
        <v>1</v>
      </c>
      <c r="E15" s="10">
        <v>550</v>
      </c>
      <c r="F15" s="10">
        <v>550</v>
      </c>
    </row>
    <row r="16" ht="16.5">
      <c r="A16" s="7" t="s">
        <v>17</v>
      </c>
      <c r="B16" s="8"/>
      <c r="C16" s="8"/>
      <c r="D16" s="8"/>
      <c r="E16" s="8"/>
      <c r="F16" s="8"/>
    </row>
    <row r="17" ht="71.25">
      <c r="A17" s="5">
        <v>9</v>
      </c>
      <c r="B17" s="9" t="s">
        <v>18</v>
      </c>
      <c r="C17" s="5" t="s">
        <v>19</v>
      </c>
      <c r="D17" s="5">
        <v>400</v>
      </c>
      <c r="E17" s="10">
        <v>98</v>
      </c>
      <c r="F17" s="10">
        <f t="shared" ref="F17:F36" si="1">PRODUCT(E17,D17)</f>
        <v>39200</v>
      </c>
    </row>
    <row r="18" ht="71.25">
      <c r="A18" s="5">
        <v>10</v>
      </c>
      <c r="B18" s="9" t="s">
        <v>20</v>
      </c>
      <c r="C18" s="5" t="s">
        <v>19</v>
      </c>
      <c r="D18" s="5">
        <v>500</v>
      </c>
      <c r="E18" s="10">
        <v>98</v>
      </c>
      <c r="F18" s="10">
        <f t="shared" si="1"/>
        <v>49000</v>
      </c>
    </row>
    <row r="19" ht="80.25" customHeight="1">
      <c r="A19" s="5">
        <v>11</v>
      </c>
      <c r="B19" s="9" t="s">
        <v>21</v>
      </c>
      <c r="C19" s="5" t="s">
        <v>19</v>
      </c>
      <c r="D19" s="5">
        <v>100</v>
      </c>
      <c r="E19" s="10">
        <v>98</v>
      </c>
      <c r="F19" s="10">
        <f t="shared" si="1"/>
        <v>9800</v>
      </c>
    </row>
    <row r="20" ht="80.25" customHeight="1">
      <c r="A20" s="5">
        <v>12</v>
      </c>
      <c r="B20" s="9" t="s">
        <v>22</v>
      </c>
      <c r="C20" s="5" t="s">
        <v>19</v>
      </c>
      <c r="D20" s="5">
        <v>10</v>
      </c>
      <c r="E20" s="10">
        <v>120</v>
      </c>
      <c r="F20" s="10">
        <v>1200</v>
      </c>
    </row>
    <row r="21" ht="95.25" customHeight="1">
      <c r="A21" s="5">
        <v>13</v>
      </c>
      <c r="B21" s="11" t="s">
        <v>23</v>
      </c>
      <c r="C21" s="5" t="s">
        <v>19</v>
      </c>
      <c r="D21" s="5">
        <v>40</v>
      </c>
      <c r="E21" s="10">
        <v>650</v>
      </c>
      <c r="F21" s="10">
        <v>26000</v>
      </c>
    </row>
    <row r="22" ht="80.25" customHeight="1">
      <c r="A22" s="5">
        <v>14</v>
      </c>
      <c r="B22" s="11" t="s">
        <v>24</v>
      </c>
      <c r="C22" s="5" t="s">
        <v>19</v>
      </c>
      <c r="D22" s="5">
        <v>165</v>
      </c>
      <c r="E22" s="10">
        <v>120</v>
      </c>
      <c r="F22" s="10">
        <v>19800</v>
      </c>
    </row>
    <row r="23" ht="80.25" customHeight="1">
      <c r="A23" s="5">
        <v>15</v>
      </c>
      <c r="B23" s="9" t="s">
        <v>25</v>
      </c>
      <c r="C23" s="5" t="s">
        <v>19</v>
      </c>
      <c r="D23" s="5">
        <v>50</v>
      </c>
      <c r="E23" s="10">
        <v>98</v>
      </c>
      <c r="F23" s="10">
        <v>4900</v>
      </c>
    </row>
    <row r="24" ht="47.25" customHeight="1">
      <c r="A24" s="5">
        <v>16</v>
      </c>
      <c r="B24" s="9" t="s">
        <v>26</v>
      </c>
      <c r="C24" s="5" t="s">
        <v>19</v>
      </c>
      <c r="D24" s="5">
        <v>800</v>
      </c>
      <c r="E24" s="10">
        <v>26</v>
      </c>
      <c r="F24" s="10">
        <v>20800</v>
      </c>
    </row>
    <row r="25">
      <c r="A25" s="5"/>
      <c r="B25" s="9"/>
      <c r="C25" s="5"/>
      <c r="D25" s="5"/>
      <c r="E25" s="10"/>
      <c r="F25" s="10"/>
    </row>
    <row r="26" ht="16.5">
      <c r="A26" s="7" t="s">
        <v>27</v>
      </c>
      <c r="B26" s="5"/>
      <c r="C26" s="5"/>
      <c r="D26" s="5"/>
      <c r="E26" s="5"/>
      <c r="F26" s="5"/>
    </row>
    <row r="27" ht="50.25" customHeight="1">
      <c r="A27" s="12">
        <v>17</v>
      </c>
      <c r="B27" s="9" t="s">
        <v>28</v>
      </c>
      <c r="C27" s="5" t="s">
        <v>9</v>
      </c>
      <c r="D27" s="5">
        <v>102</v>
      </c>
      <c r="E27" s="5">
        <v>320</v>
      </c>
      <c r="F27" s="13">
        <v>32640</v>
      </c>
    </row>
    <row r="28" ht="50.25" customHeight="1">
      <c r="A28" s="12">
        <v>18</v>
      </c>
      <c r="B28" s="14" t="s">
        <v>29</v>
      </c>
      <c r="C28" s="5" t="s">
        <v>9</v>
      </c>
      <c r="D28" s="5">
        <v>96</v>
      </c>
      <c r="E28" s="5">
        <v>170</v>
      </c>
      <c r="F28" s="13">
        <v>16320</v>
      </c>
    </row>
    <row r="29" ht="50.25" customHeight="1">
      <c r="A29" s="12">
        <v>19</v>
      </c>
      <c r="B29" s="14" t="s">
        <v>30</v>
      </c>
      <c r="C29" s="5" t="s">
        <v>9</v>
      </c>
      <c r="D29" s="5">
        <v>2</v>
      </c>
      <c r="E29" s="5">
        <v>7900</v>
      </c>
      <c r="F29" s="13">
        <v>15800</v>
      </c>
    </row>
    <row r="30" ht="50.25" customHeight="1">
      <c r="A30" s="12">
        <v>20</v>
      </c>
      <c r="B30" s="9" t="s">
        <v>31</v>
      </c>
      <c r="C30" s="5" t="s">
        <v>9</v>
      </c>
      <c r="D30" s="5">
        <v>80</v>
      </c>
      <c r="E30" s="5">
        <v>119</v>
      </c>
      <c r="F30" s="13">
        <v>9520</v>
      </c>
    </row>
    <row r="31" ht="16.5">
      <c r="A31" s="7" t="s">
        <v>32</v>
      </c>
      <c r="B31" s="5"/>
      <c r="C31" s="5"/>
      <c r="D31" s="5"/>
      <c r="E31" s="5"/>
      <c r="F31" s="5"/>
    </row>
    <row r="32" ht="41.25" customHeight="1">
      <c r="A32" s="12">
        <v>21</v>
      </c>
      <c r="B32" s="9" t="s">
        <v>33</v>
      </c>
      <c r="C32" s="5" t="s">
        <v>9</v>
      </c>
      <c r="D32" s="5">
        <v>20</v>
      </c>
      <c r="E32" s="5">
        <v>100</v>
      </c>
      <c r="F32" s="5">
        <v>2000</v>
      </c>
    </row>
    <row r="33" ht="56.25" customHeight="1">
      <c r="A33" s="12">
        <v>22</v>
      </c>
      <c r="B33" s="9" t="s">
        <v>34</v>
      </c>
      <c r="C33" s="5" t="s">
        <v>9</v>
      </c>
      <c r="D33" s="5">
        <v>6</v>
      </c>
      <c r="E33" s="5">
        <v>1500</v>
      </c>
      <c r="F33" s="5">
        <v>9000</v>
      </c>
    </row>
    <row r="34" ht="56.25" customHeight="1">
      <c r="A34" s="12">
        <v>23</v>
      </c>
      <c r="B34" s="9" t="s">
        <v>35</v>
      </c>
      <c r="C34" s="5" t="s">
        <v>9</v>
      </c>
      <c r="D34" s="5">
        <v>1</v>
      </c>
      <c r="E34" s="5">
        <v>1500</v>
      </c>
      <c r="F34" s="5">
        <v>1500</v>
      </c>
    </row>
    <row r="35" ht="56.25" customHeight="1">
      <c r="A35" s="12">
        <v>24</v>
      </c>
      <c r="B35" s="9" t="s">
        <v>36</v>
      </c>
      <c r="C35" s="5" t="s">
        <v>9</v>
      </c>
      <c r="D35" s="5">
        <v>1</v>
      </c>
      <c r="E35" s="5">
        <v>1500</v>
      </c>
      <c r="F35" s="5">
        <v>1500</v>
      </c>
    </row>
    <row r="36" ht="42.75">
      <c r="A36" s="5">
        <v>25</v>
      </c>
      <c r="B36" s="9" t="s">
        <v>37</v>
      </c>
      <c r="C36" s="5" t="s">
        <v>9</v>
      </c>
      <c r="D36" s="5">
        <v>5</v>
      </c>
      <c r="E36" s="10">
        <v>350</v>
      </c>
      <c r="F36" s="10">
        <f t="shared" si="1"/>
        <v>1750</v>
      </c>
    </row>
    <row r="37" ht="15.75" customHeight="1">
      <c r="A37" s="5">
        <v>26</v>
      </c>
      <c r="B37" s="15" t="s">
        <v>38</v>
      </c>
      <c r="C37" s="10">
        <f>SUM(F17:F36,F8:F15)</f>
        <v>301050</v>
      </c>
      <c r="D37" s="10"/>
      <c r="E37" s="10"/>
      <c r="F37" s="10"/>
    </row>
    <row r="38">
      <c r="A38" s="5"/>
      <c r="B38" s="15"/>
      <c r="C38" s="10"/>
      <c r="D38" s="10"/>
      <c r="E38" s="10"/>
      <c r="F38" s="10"/>
    </row>
    <row r="40">
      <c r="A40" s="16" t="s">
        <v>39</v>
      </c>
      <c r="B40" s="16"/>
      <c r="C40" s="16"/>
      <c r="D40" s="16"/>
      <c r="E40" s="16"/>
      <c r="F40" s="16"/>
    </row>
    <row r="41" ht="15" customHeight="1">
      <c r="A41" s="16"/>
      <c r="B41" s="16"/>
      <c r="C41" s="16"/>
      <c r="D41" s="16"/>
      <c r="E41" s="16"/>
      <c r="F41" s="16"/>
    </row>
  </sheetData>
  <mergeCells count="9">
    <mergeCell ref="A1:G3"/>
    <mergeCell ref="A7:F7"/>
    <mergeCell ref="A16:F16"/>
    <mergeCell ref="A26:F26"/>
    <mergeCell ref="A31:F31"/>
    <mergeCell ref="A37:A38"/>
    <mergeCell ref="B37:B38"/>
    <mergeCell ref="C37:F38"/>
    <mergeCell ref="A40:F4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Олег Кр</cp:lastModifiedBy>
  <cp:revision>1</cp:revision>
  <dcterms:created xsi:type="dcterms:W3CDTF">2015-06-05T18:19:34Z</dcterms:created>
  <dcterms:modified xsi:type="dcterms:W3CDTF">2025-09-20T10:01:22Z</dcterms:modified>
</cp:coreProperties>
</file>